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upreme" sheetId="1" r:id="rId1"/>
    <sheet name="StarSeal" sheetId="2" r:id="rId2"/>
  </sheets>
  <definedNames/>
  <calcPr fullCalcOnLoad="1"/>
</workbook>
</file>

<file path=xl/sharedStrings.xml><?xml version="1.0" encoding="utf-8"?>
<sst xmlns="http://schemas.openxmlformats.org/spreadsheetml/2006/main" count="108" uniqueCount="30">
  <si>
    <t>Bags of Sand</t>
  </si>
  <si>
    <t>Gallons of Sealer</t>
  </si>
  <si>
    <t>Gallons of Water</t>
  </si>
  <si>
    <t>Gallons</t>
  </si>
  <si>
    <t>Water</t>
  </si>
  <si>
    <t>Low Traffic</t>
  </si>
  <si>
    <t>First Coat</t>
  </si>
  <si>
    <t>Second</t>
  </si>
  <si>
    <t>Total</t>
  </si>
  <si>
    <t>Home Driveways, parking stalls, walkways, cart &amp; bike paths ect.</t>
  </si>
  <si>
    <t>Total Sq Yards</t>
  </si>
  <si>
    <t>Gallons of Latex</t>
  </si>
  <si>
    <t>Pounds of Sand</t>
  </si>
  <si>
    <t>Tank Capacity Needed</t>
  </si>
  <si>
    <t>Driveway, parking lot, airfield, highway shoulders, gas station aprons, etc.</t>
  </si>
  <si>
    <t>Moderate 
Traffic</t>
  </si>
  <si>
    <t>Industrial &amp; commercial parking lots, airfield taxiways, service stations, etc.</t>
  </si>
  <si>
    <t>Third</t>
  </si>
  <si>
    <t>Heavy Traffic</t>
  </si>
  <si>
    <t>Materials Cost</t>
  </si>
  <si>
    <t>Low
Traffic</t>
  </si>
  <si>
    <t>Moderate
Traffic</t>
  </si>
  <si>
    <t>High
Traffic</t>
  </si>
  <si>
    <t>Unit Cost</t>
  </si>
  <si>
    <t>Sealer / Gallon</t>
  </si>
  <si>
    <t>Latex / Pail</t>
  </si>
  <si>
    <t>Sand / 100# Bag</t>
  </si>
  <si>
    <r>
      <t xml:space="preserve">The Calculations below are designed to assist in determining how much sealer would be needed to for the square yards provided.  All results are in U.S. gallons and pounds.  All results are based on what we at </t>
    </r>
    <r>
      <rPr>
        <b/>
        <i/>
        <sz val="8"/>
        <rFont val="Arial"/>
        <family val="0"/>
      </rPr>
      <t>Hercules Sealcoat Mfg. Inc.</t>
    </r>
    <r>
      <rPr>
        <sz val="8"/>
        <rFont val="Arial"/>
        <family val="0"/>
      </rPr>
      <t xml:space="preserve"> have been determined as optimal mix design in most conditions for the products we manufacture.  However, there are far too many factors to determined the perfect mix design under all conditions.  These results are only to be used as a reference.   If you wish to have a detailed consultation please call us during our business hours (8am - 5pm Monday thru Friday) at (770)455-6551.</t>
    </r>
  </si>
  <si>
    <r>
      <t>Directions:</t>
    </r>
    <r>
      <rPr>
        <sz val="10"/>
        <rFont val="Arial"/>
        <family val="0"/>
      </rPr>
      <t xml:space="preserve">  Enter </t>
    </r>
    <r>
      <rPr>
        <i/>
        <sz val="10"/>
        <color indexed="10"/>
        <rFont val="Arial"/>
        <family val="2"/>
      </rPr>
      <t>square yards</t>
    </r>
    <r>
      <rPr>
        <sz val="10"/>
        <rFont val="Arial"/>
        <family val="0"/>
      </rPr>
      <t xml:space="preserve"> of area to be sealcoated. The calculations are based on </t>
    </r>
    <r>
      <rPr>
        <i/>
        <sz val="10"/>
        <color indexed="10"/>
        <rFont val="Arial"/>
        <family val="2"/>
      </rPr>
      <t>square yards</t>
    </r>
    <r>
      <rPr>
        <sz val="10"/>
        <rFont val="Arial"/>
        <family val="0"/>
      </rPr>
      <t xml:space="preserve"> only.</t>
    </r>
  </si>
  <si>
    <r>
      <t>Directions:</t>
    </r>
    <r>
      <rPr>
        <sz val="10"/>
        <rFont val="Arial"/>
        <family val="0"/>
      </rPr>
      <t xml:space="preserve">  Enter </t>
    </r>
    <r>
      <rPr>
        <i/>
        <sz val="10"/>
        <color indexed="10"/>
        <rFont val="Arial"/>
        <family val="2"/>
      </rPr>
      <t>unit cost</t>
    </r>
    <r>
      <rPr>
        <sz val="10"/>
        <rFont val="Arial"/>
        <family val="0"/>
      </rPr>
      <t xml:space="preserve"> of the products and calculations will be based on the </t>
    </r>
    <r>
      <rPr>
        <b/>
        <sz val="10"/>
        <rFont val="Arial"/>
        <family val="2"/>
      </rPr>
      <t>Mix Designs</t>
    </r>
    <r>
      <rPr>
        <sz val="10"/>
        <rFont val="Arial"/>
        <family val="0"/>
      </rPr>
      <t xml:space="preserve"> above.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</si>
</sst>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_(&quot;$&quot;* #,##0.000_);_(&quot;$&quot;* \(#,##0.000\);_(&quot;$&quot;* &quot;-&quot;??_);_(@_)"/>
    <numFmt numFmtId="168" formatCode="_(* #,##0.000_);_(* \(#,##0.000\);_(* &quot;-&quot;???_);_(@_)"/>
    <numFmt numFmtId="169" formatCode="_(* #,##0.000_);_(* \(#,##0.000\);_(* &quot;-&quot;??_);_(@_)"/>
    <numFmt numFmtId="170" formatCode="_(* #,##0.0000_);_(* \(#,##0.0000\);_(* &quot;-&quot;??_);_(@_)"/>
  </numFmts>
  <fonts count="54">
    <font>
      <sz val="10"/>
      <name val="Arial"/>
      <family val="0"/>
    </font>
    <font>
      <b/>
      <sz val="10"/>
      <name val="Arial"/>
      <family val="2"/>
    </font>
    <font>
      <u val="single"/>
      <sz val="10"/>
      <color indexed="12"/>
      <name val="Arial"/>
      <family val="0"/>
    </font>
    <font>
      <u val="single"/>
      <sz val="10"/>
      <color indexed="36"/>
      <name val="Arial"/>
      <family val="0"/>
    </font>
    <font>
      <sz val="14"/>
      <name val="Arial"/>
      <family val="0"/>
    </font>
    <font>
      <b/>
      <sz val="14"/>
      <name val="Arial"/>
      <family val="2"/>
    </font>
    <font>
      <sz val="14"/>
      <color indexed="58"/>
      <name val="Arial"/>
      <family val="0"/>
    </font>
    <font>
      <b/>
      <sz val="14"/>
      <color indexed="60"/>
      <name val="Arial"/>
      <family val="2"/>
    </font>
    <font>
      <b/>
      <sz val="12"/>
      <color indexed="9"/>
      <name val="Arial"/>
      <family val="2"/>
    </font>
    <font>
      <sz val="14"/>
      <color indexed="9"/>
      <name val="Arial"/>
      <family val="0"/>
    </font>
    <font>
      <sz val="12"/>
      <name val="Arial"/>
      <family val="0"/>
    </font>
    <font>
      <i/>
      <sz val="12"/>
      <name val="Arial"/>
      <family val="2"/>
    </font>
    <font>
      <b/>
      <sz val="11"/>
      <name val="Arial"/>
      <family val="2"/>
    </font>
    <font>
      <i/>
      <sz val="10"/>
      <name val="Arial"/>
      <family val="2"/>
    </font>
    <font>
      <b/>
      <i/>
      <sz val="12"/>
      <name val="Arial"/>
      <family val="2"/>
    </font>
    <font>
      <sz val="8"/>
      <name val="Arial"/>
      <family val="0"/>
    </font>
    <font>
      <b/>
      <i/>
      <sz val="8"/>
      <name val="Arial"/>
      <family val="0"/>
    </font>
    <font>
      <b/>
      <i/>
      <u val="single"/>
      <sz val="11"/>
      <name val="Arial"/>
      <family val="2"/>
    </font>
    <font>
      <i/>
      <sz val="10"/>
      <color indexed="10"/>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41"/>
        <bgColor indexed="64"/>
      </patternFill>
    </fill>
    <fill>
      <patternFill patternType="solid">
        <fgColor indexed="60"/>
        <bgColor indexed="64"/>
      </patternFill>
    </fill>
    <fill>
      <patternFill patternType="solid">
        <fgColor indexed="53"/>
        <bgColor indexed="64"/>
      </patternFill>
    </fill>
    <fill>
      <patternFill patternType="solid">
        <fgColor indexed="48"/>
        <bgColor indexed="64"/>
      </patternFill>
    </fill>
    <fill>
      <patternFill patternType="solid">
        <fgColor indexed="1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5">
    <xf numFmtId="0" fontId="0" fillId="0" borderId="0" xfId="0" applyAlignment="1">
      <alignment/>
    </xf>
    <xf numFmtId="0" fontId="0" fillId="32" borderId="0" xfId="0" applyFill="1" applyAlignment="1">
      <alignment/>
    </xf>
    <xf numFmtId="44" fontId="0" fillId="0" borderId="10" xfId="44" applyFont="1" applyFill="1" applyBorder="1" applyAlignment="1" applyProtection="1">
      <alignment/>
      <protection locked="0"/>
    </xf>
    <xf numFmtId="0" fontId="10" fillId="0" borderId="11" xfId="0" applyFont="1" applyFill="1" applyBorder="1" applyAlignment="1" applyProtection="1">
      <alignment horizontal="center"/>
      <protection locked="0"/>
    </xf>
    <xf numFmtId="44" fontId="0" fillId="0" borderId="10" xfId="44" applyFill="1" applyBorder="1" applyAlignment="1" applyProtection="1">
      <alignment/>
      <protection locked="0"/>
    </xf>
    <xf numFmtId="0" fontId="15" fillId="33" borderId="0" xfId="0" applyFont="1" applyFill="1" applyAlignment="1" applyProtection="1">
      <alignment vertical="center" wrapText="1"/>
      <protection/>
    </xf>
    <xf numFmtId="0" fontId="0" fillId="33" borderId="0" xfId="0" applyFill="1" applyAlignment="1" applyProtection="1">
      <alignment/>
      <protection/>
    </xf>
    <xf numFmtId="0" fontId="17" fillId="33" borderId="0" xfId="0" applyFont="1" applyFill="1" applyAlignment="1" applyProtection="1">
      <alignment horizontal="center"/>
      <protection/>
    </xf>
    <xf numFmtId="0" fontId="0" fillId="32" borderId="0" xfId="0" applyFill="1" applyAlignment="1" applyProtection="1">
      <alignment/>
      <protection/>
    </xf>
    <xf numFmtId="0" fontId="7" fillId="34" borderId="12" xfId="0" applyFont="1" applyFill="1" applyBorder="1" applyAlignment="1" applyProtection="1">
      <alignment vertical="center"/>
      <protection/>
    </xf>
    <xf numFmtId="0" fontId="6" fillId="35" borderId="13" xfId="0" applyFont="1" applyFill="1" applyBorder="1" applyAlignment="1" applyProtection="1">
      <alignment horizontal="left" wrapText="1"/>
      <protection/>
    </xf>
    <xf numFmtId="0" fontId="6" fillId="35" borderId="11" xfId="0" applyFont="1" applyFill="1" applyBorder="1" applyAlignment="1" applyProtection="1">
      <alignment horizontal="left" wrapText="1"/>
      <protection/>
    </xf>
    <xf numFmtId="0" fontId="6" fillId="35" borderId="14" xfId="0" applyFont="1" applyFill="1" applyBorder="1" applyAlignment="1" applyProtection="1">
      <alignment horizontal="left" wrapText="1"/>
      <protection/>
    </xf>
    <xf numFmtId="0" fontId="8" fillId="35" borderId="15" xfId="0" applyFont="1" applyFill="1" applyBorder="1" applyAlignment="1" applyProtection="1">
      <alignment/>
      <protection/>
    </xf>
    <xf numFmtId="0" fontId="1" fillId="32" borderId="16" xfId="0" applyFont="1" applyFill="1" applyBorder="1" applyAlignment="1" applyProtection="1">
      <alignment horizontal="center" vertical="center"/>
      <protection/>
    </xf>
    <xf numFmtId="9" fontId="11" fillId="32" borderId="17" xfId="59" applyFont="1" applyFill="1" applyBorder="1" applyAlignment="1" applyProtection="1">
      <alignment horizontal="center"/>
      <protection/>
    </xf>
    <xf numFmtId="0" fontId="1" fillId="36" borderId="15" xfId="0" applyFont="1" applyFill="1" applyBorder="1" applyAlignment="1" applyProtection="1">
      <alignment horizontal="center"/>
      <protection/>
    </xf>
    <xf numFmtId="0" fontId="1" fillId="36" borderId="11" xfId="0" applyFont="1" applyFill="1" applyBorder="1" applyAlignment="1" applyProtection="1">
      <alignment horizontal="center"/>
      <protection/>
    </xf>
    <xf numFmtId="0" fontId="1" fillId="36" borderId="14" xfId="0" applyFont="1" applyFill="1" applyBorder="1" applyAlignment="1" applyProtection="1">
      <alignment horizontal="center"/>
      <protection/>
    </xf>
    <xf numFmtId="0" fontId="0" fillId="32" borderId="18" xfId="0" applyFill="1" applyBorder="1" applyAlignment="1" applyProtection="1">
      <alignment/>
      <protection/>
    </xf>
    <xf numFmtId="0" fontId="1" fillId="32" borderId="0" xfId="0" applyFont="1" applyFill="1" applyBorder="1" applyAlignment="1" applyProtection="1">
      <alignment horizontal="center"/>
      <protection/>
    </xf>
    <xf numFmtId="0" fontId="0" fillId="32" borderId="19" xfId="0" applyFill="1" applyBorder="1" applyAlignment="1" applyProtection="1">
      <alignment/>
      <protection/>
    </xf>
    <xf numFmtId="0" fontId="0" fillId="36" borderId="18" xfId="0" applyFill="1" applyBorder="1" applyAlignment="1" applyProtection="1">
      <alignment/>
      <protection/>
    </xf>
    <xf numFmtId="0" fontId="4" fillId="36" borderId="0" xfId="0" applyFont="1" applyFill="1" applyBorder="1" applyAlignment="1" applyProtection="1">
      <alignment horizontal="center"/>
      <protection/>
    </xf>
    <xf numFmtId="0" fontId="0" fillId="36" borderId="19" xfId="0" applyFill="1" applyBorder="1" applyAlignment="1" applyProtection="1">
      <alignment/>
      <protection/>
    </xf>
    <xf numFmtId="0" fontId="0" fillId="32" borderId="15" xfId="0" applyFill="1" applyBorder="1" applyAlignment="1" applyProtection="1">
      <alignment horizontal="center"/>
      <protection/>
    </xf>
    <xf numFmtId="0" fontId="0" fillId="32" borderId="20" xfId="0" applyFill="1" applyBorder="1" applyAlignment="1" applyProtection="1">
      <alignment horizontal="center"/>
      <protection/>
    </xf>
    <xf numFmtId="0" fontId="1" fillId="32" borderId="19" xfId="0" applyFont="1" applyFill="1" applyBorder="1" applyAlignment="1" applyProtection="1">
      <alignment horizontal="center"/>
      <protection/>
    </xf>
    <xf numFmtId="0" fontId="10" fillId="36" borderId="21" xfId="0" applyFont="1" applyFill="1" applyBorder="1" applyAlignment="1" applyProtection="1">
      <alignment horizontal="center"/>
      <protection/>
    </xf>
    <xf numFmtId="0" fontId="1" fillId="36" borderId="22" xfId="0" applyFont="1" applyFill="1" applyBorder="1" applyAlignment="1" applyProtection="1">
      <alignment horizontal="center"/>
      <protection/>
    </xf>
    <xf numFmtId="0" fontId="10" fillId="36" borderId="23" xfId="0" applyFont="1" applyFill="1" applyBorder="1" applyAlignment="1" applyProtection="1">
      <alignment horizontal="center"/>
      <protection/>
    </xf>
    <xf numFmtId="0" fontId="0" fillId="32" borderId="18" xfId="0" applyFill="1" applyBorder="1" applyAlignment="1" applyProtection="1">
      <alignment horizontal="center"/>
      <protection/>
    </xf>
    <xf numFmtId="0" fontId="0" fillId="32" borderId="24" xfId="0" applyFill="1" applyBorder="1" applyAlignment="1" applyProtection="1">
      <alignment horizontal="center"/>
      <protection/>
    </xf>
    <xf numFmtId="0" fontId="0" fillId="32" borderId="25" xfId="0" applyFill="1" applyBorder="1" applyAlignment="1" applyProtection="1">
      <alignment horizontal="center"/>
      <protection/>
    </xf>
    <xf numFmtId="0" fontId="12" fillId="36" borderId="26" xfId="0" applyFont="1" applyFill="1" applyBorder="1" applyAlignment="1" applyProtection="1">
      <alignment horizontal="center"/>
      <protection/>
    </xf>
    <xf numFmtId="0" fontId="0" fillId="32" borderId="27" xfId="0" applyFill="1" applyBorder="1" applyAlignment="1" applyProtection="1">
      <alignment horizontal="center"/>
      <protection/>
    </xf>
    <xf numFmtId="0" fontId="0" fillId="32" borderId="10" xfId="0" applyFill="1" applyBorder="1" applyAlignment="1" applyProtection="1">
      <alignment horizontal="center"/>
      <protection/>
    </xf>
    <xf numFmtId="0" fontId="12" fillId="36" borderId="28" xfId="0" applyFont="1" applyFill="1" applyBorder="1" applyAlignment="1" applyProtection="1">
      <alignment horizontal="center"/>
      <protection/>
    </xf>
    <xf numFmtId="0" fontId="0" fillId="32" borderId="29" xfId="0" applyFill="1" applyBorder="1" applyAlignment="1" applyProtection="1">
      <alignment horizontal="center"/>
      <protection/>
    </xf>
    <xf numFmtId="0" fontId="0" fillId="32" borderId="30" xfId="0" applyFill="1" applyBorder="1" applyAlignment="1" applyProtection="1">
      <alignment horizontal="center"/>
      <protection/>
    </xf>
    <xf numFmtId="0" fontId="12" fillId="36" borderId="31" xfId="0" applyFont="1" applyFill="1" applyBorder="1" applyAlignment="1" applyProtection="1">
      <alignment horizontal="center"/>
      <protection/>
    </xf>
    <xf numFmtId="0" fontId="0" fillId="32" borderId="0" xfId="0" applyFill="1" applyBorder="1" applyAlignment="1" applyProtection="1">
      <alignment/>
      <protection/>
    </xf>
    <xf numFmtId="0" fontId="0" fillId="32" borderId="21" xfId="0" applyFill="1" applyBorder="1" applyAlignment="1" applyProtection="1">
      <alignment/>
      <protection/>
    </xf>
    <xf numFmtId="0" fontId="0" fillId="32" borderId="22" xfId="0" applyFill="1" applyBorder="1" applyAlignment="1" applyProtection="1">
      <alignment/>
      <protection/>
    </xf>
    <xf numFmtId="0" fontId="0" fillId="32" borderId="23" xfId="0" applyFill="1" applyBorder="1" applyAlignment="1" applyProtection="1">
      <alignment/>
      <protection/>
    </xf>
    <xf numFmtId="0" fontId="5" fillId="37" borderId="12" xfId="0" applyFont="1" applyFill="1" applyBorder="1" applyAlignment="1" applyProtection="1">
      <alignment vertical="center" wrapText="1"/>
      <protection/>
    </xf>
    <xf numFmtId="0" fontId="9" fillId="38" borderId="13" xfId="0" applyFont="1" applyFill="1" applyBorder="1" applyAlignment="1" applyProtection="1">
      <alignment horizontal="left" wrapText="1"/>
      <protection/>
    </xf>
    <xf numFmtId="0" fontId="9" fillId="38" borderId="11" xfId="0" applyFont="1" applyFill="1" applyBorder="1" applyAlignment="1" applyProtection="1">
      <alignment horizontal="left" wrapText="1"/>
      <protection/>
    </xf>
    <xf numFmtId="0" fontId="9" fillId="38" borderId="14" xfId="0" applyFont="1" applyFill="1" applyBorder="1" applyAlignment="1" applyProtection="1">
      <alignment horizontal="left" wrapText="1"/>
      <protection/>
    </xf>
    <xf numFmtId="0" fontId="8" fillId="37" borderId="15" xfId="0" applyFont="1" applyFill="1" applyBorder="1" applyAlignment="1" applyProtection="1">
      <alignment/>
      <protection/>
    </xf>
    <xf numFmtId="0" fontId="10" fillId="32" borderId="11" xfId="0" applyFont="1" applyFill="1" applyBorder="1" applyAlignment="1" applyProtection="1">
      <alignment horizontal="center"/>
      <protection/>
    </xf>
    <xf numFmtId="0" fontId="0" fillId="32" borderId="16" xfId="0" applyFill="1" applyBorder="1" applyAlignment="1" applyProtection="1">
      <alignment horizontal="center"/>
      <protection/>
    </xf>
    <xf numFmtId="0" fontId="0" fillId="32" borderId="12" xfId="0" applyFill="1" applyBorder="1" applyAlignment="1" applyProtection="1">
      <alignment horizontal="center"/>
      <protection/>
    </xf>
    <xf numFmtId="0" fontId="0" fillId="36" borderId="21" xfId="0" applyFill="1" applyBorder="1" applyAlignment="1" applyProtection="1">
      <alignment/>
      <protection/>
    </xf>
    <xf numFmtId="0" fontId="0" fillId="36" borderId="23" xfId="0" applyFill="1" applyBorder="1" applyAlignment="1" applyProtection="1">
      <alignment/>
      <protection/>
    </xf>
    <xf numFmtId="0" fontId="5" fillId="39" borderId="12" xfId="0" applyFont="1" applyFill="1" applyBorder="1" applyAlignment="1" applyProtection="1">
      <alignment vertical="center"/>
      <protection/>
    </xf>
    <xf numFmtId="0" fontId="9" fillId="40" borderId="13" xfId="0" applyFont="1" applyFill="1" applyBorder="1" applyAlignment="1" applyProtection="1">
      <alignment horizontal="left" wrapText="1"/>
      <protection/>
    </xf>
    <xf numFmtId="0" fontId="9" fillId="40" borderId="11" xfId="0" applyFont="1" applyFill="1" applyBorder="1" applyAlignment="1" applyProtection="1">
      <alignment horizontal="left" wrapText="1"/>
      <protection/>
    </xf>
    <xf numFmtId="0" fontId="9" fillId="40" borderId="14" xfId="0" applyFont="1" applyFill="1" applyBorder="1" applyAlignment="1" applyProtection="1">
      <alignment horizontal="left" wrapText="1"/>
      <protection/>
    </xf>
    <xf numFmtId="0" fontId="8" fillId="39" borderId="18" xfId="0" applyFont="1" applyFill="1" applyBorder="1" applyAlignment="1" applyProtection="1">
      <alignment/>
      <protection/>
    </xf>
    <xf numFmtId="0" fontId="10" fillId="32" borderId="0" xfId="0" applyFont="1" applyFill="1" applyBorder="1" applyAlignment="1" applyProtection="1">
      <alignment horizontal="center"/>
      <protection/>
    </xf>
    <xf numFmtId="0" fontId="0" fillId="32" borderId="32" xfId="0" applyFill="1" applyBorder="1" applyAlignment="1" applyProtection="1">
      <alignment horizontal="center"/>
      <protection/>
    </xf>
    <xf numFmtId="0" fontId="1" fillId="32" borderId="0" xfId="0" applyFont="1" applyFill="1" applyAlignment="1" applyProtection="1">
      <alignment horizontal="center"/>
      <protection/>
    </xf>
    <xf numFmtId="0" fontId="0" fillId="32" borderId="33" xfId="0" applyFill="1" applyBorder="1" applyAlignment="1" applyProtection="1">
      <alignment horizontal="center"/>
      <protection/>
    </xf>
    <xf numFmtId="0" fontId="12" fillId="36" borderId="10" xfId="0" applyFont="1" applyFill="1" applyBorder="1" applyAlignment="1" applyProtection="1">
      <alignment horizontal="center"/>
      <protection/>
    </xf>
    <xf numFmtId="0" fontId="0" fillId="32" borderId="21" xfId="0" applyFill="1" applyBorder="1" applyAlignment="1" applyProtection="1">
      <alignment horizontal="center"/>
      <protection/>
    </xf>
    <xf numFmtId="0" fontId="0" fillId="32" borderId="34" xfId="0" applyFill="1" applyBorder="1" applyAlignment="1" applyProtection="1">
      <alignment horizontal="center"/>
      <protection/>
    </xf>
    <xf numFmtId="0" fontId="17" fillId="33" borderId="22" xfId="0" applyFont="1" applyFill="1" applyBorder="1" applyAlignment="1" applyProtection="1">
      <alignment wrapText="1"/>
      <protection/>
    </xf>
    <xf numFmtId="0" fontId="14" fillId="32" borderId="15" xfId="0" applyFont="1" applyFill="1" applyBorder="1" applyAlignment="1" applyProtection="1">
      <alignment horizontal="center"/>
      <protection/>
    </xf>
    <xf numFmtId="0" fontId="14" fillId="32" borderId="11" xfId="0" applyFont="1" applyFill="1" applyBorder="1" applyAlignment="1" applyProtection="1">
      <alignment horizontal="center"/>
      <protection/>
    </xf>
    <xf numFmtId="0" fontId="14" fillId="32" borderId="14" xfId="0" applyFont="1" applyFill="1" applyBorder="1" applyAlignment="1" applyProtection="1">
      <alignment horizontal="center"/>
      <protection/>
    </xf>
    <xf numFmtId="0" fontId="0" fillId="32" borderId="0" xfId="0" applyFill="1" applyBorder="1" applyAlignment="1" applyProtection="1">
      <alignment horizontal="center"/>
      <protection/>
    </xf>
    <xf numFmtId="0" fontId="19" fillId="35" borderId="0" xfId="0" applyFont="1" applyFill="1" applyBorder="1" applyAlignment="1" applyProtection="1">
      <alignment horizontal="center" wrapText="1"/>
      <protection/>
    </xf>
    <xf numFmtId="0" fontId="19" fillId="38" borderId="0" xfId="0" applyFont="1" applyFill="1" applyBorder="1" applyAlignment="1" applyProtection="1">
      <alignment horizontal="center" wrapText="1"/>
      <protection/>
    </xf>
    <xf numFmtId="0" fontId="19" fillId="40" borderId="19" xfId="0" applyFont="1" applyFill="1" applyBorder="1" applyAlignment="1" applyProtection="1">
      <alignment horizontal="center" wrapText="1"/>
      <protection/>
    </xf>
    <xf numFmtId="0" fontId="0" fillId="32" borderId="18" xfId="0" applyFill="1" applyBorder="1" applyAlignment="1" applyProtection="1">
      <alignment horizontal="right"/>
      <protection/>
    </xf>
    <xf numFmtId="44" fontId="0" fillId="32" borderId="10" xfId="0" applyNumberFormat="1" applyFill="1" applyBorder="1" applyAlignment="1" applyProtection="1">
      <alignment horizontal="center"/>
      <protection/>
    </xf>
    <xf numFmtId="44" fontId="0" fillId="32" borderId="28" xfId="0" applyNumberFormat="1" applyFill="1" applyBorder="1" applyAlignment="1" applyProtection="1">
      <alignment horizontal="center"/>
      <protection/>
    </xf>
    <xf numFmtId="44" fontId="0" fillId="32" borderId="35" xfId="0" applyNumberFormat="1" applyFill="1" applyBorder="1" applyAlignment="1" applyProtection="1">
      <alignment horizontal="center"/>
      <protection/>
    </xf>
    <xf numFmtId="44" fontId="0" fillId="32" borderId="36" xfId="0" applyNumberFormat="1" applyFill="1" applyBorder="1" applyAlignment="1" applyProtection="1">
      <alignment horizontal="center"/>
      <protection/>
    </xf>
    <xf numFmtId="44" fontId="13" fillId="32" borderId="12" xfId="0" applyNumberFormat="1" applyFont="1" applyFill="1" applyBorder="1" applyAlignment="1" applyProtection="1">
      <alignment/>
      <protection/>
    </xf>
    <xf numFmtId="44" fontId="13" fillId="32" borderId="20" xfId="0" applyNumberFormat="1" applyFont="1" applyFill="1" applyBorder="1" applyAlignment="1" applyProtection="1">
      <alignment/>
      <protection/>
    </xf>
    <xf numFmtId="44" fontId="13" fillId="32" borderId="32" xfId="0" applyNumberFormat="1" applyFont="1" applyFill="1" applyBorder="1" applyAlignment="1" applyProtection="1">
      <alignment/>
      <protection/>
    </xf>
    <xf numFmtId="0" fontId="9" fillId="38" borderId="13" xfId="0" applyFont="1" applyFill="1" applyBorder="1" applyAlignment="1" applyProtection="1">
      <alignment horizontal="left" wrapText="1"/>
      <protection/>
    </xf>
    <xf numFmtId="0" fontId="15" fillId="33" borderId="0" xfId="0" applyFont="1" applyFill="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B7" sqref="B7"/>
    </sheetView>
  </sheetViews>
  <sheetFormatPr defaultColWidth="9.140625" defaultRowHeight="12.75"/>
  <cols>
    <col min="1" max="1" width="19.421875" style="1" customWidth="1"/>
    <col min="2" max="2" width="12.7109375" style="1" customWidth="1"/>
    <col min="3" max="4" width="15.421875" style="1" customWidth="1"/>
    <col min="5" max="5" width="16.28125" style="1" customWidth="1"/>
    <col min="6" max="6" width="10.8515625" style="1" customWidth="1"/>
    <col min="7" max="7" width="9.140625" style="1" customWidth="1"/>
    <col min="8" max="8" width="12.140625" style="1" customWidth="1"/>
    <col min="9" max="11" width="9.140625" style="1" customWidth="1"/>
    <col min="12" max="12" width="17.421875" style="1" customWidth="1"/>
    <col min="13" max="13" width="11.00390625" style="1" customWidth="1"/>
    <col min="14" max="14" width="11.28125" style="1" bestFit="1" customWidth="1"/>
    <col min="15" max="16384" width="9.140625" style="1" customWidth="1"/>
  </cols>
  <sheetData>
    <row r="1" spans="1:8" ht="52.5" customHeight="1">
      <c r="A1" s="84" t="s">
        <v>27</v>
      </c>
      <c r="B1" s="5"/>
      <c r="C1" s="5"/>
      <c r="D1" s="5"/>
      <c r="E1" s="5"/>
      <c r="F1" s="5"/>
      <c r="G1" s="5"/>
      <c r="H1" s="5"/>
    </row>
    <row r="2" spans="1:8" ht="12.75">
      <c r="A2" s="6"/>
      <c r="B2" s="6"/>
      <c r="C2" s="6"/>
      <c r="D2" s="6"/>
      <c r="E2" s="6"/>
      <c r="F2" s="6"/>
      <c r="G2" s="6"/>
      <c r="H2" s="6"/>
    </row>
    <row r="3" spans="1:8" ht="14.25">
      <c r="A3" s="7" t="s">
        <v>28</v>
      </c>
      <c r="B3" s="7"/>
      <c r="C3" s="7"/>
      <c r="D3" s="7"/>
      <c r="E3" s="7"/>
      <c r="F3" s="7"/>
      <c r="G3" s="7"/>
      <c r="H3" s="7"/>
    </row>
    <row r="4" spans="1:8" ht="12.75">
      <c r="A4" s="8"/>
      <c r="B4" s="8"/>
      <c r="C4" s="8"/>
      <c r="D4" s="8"/>
      <c r="E4" s="8"/>
      <c r="F4" s="8"/>
      <c r="G4" s="8"/>
      <c r="H4" s="8"/>
    </row>
    <row r="5" spans="1:8" ht="13.5" thickBot="1">
      <c r="A5" s="8"/>
      <c r="B5" s="8"/>
      <c r="C5" s="8"/>
      <c r="D5" s="8"/>
      <c r="E5" s="8"/>
      <c r="F5" s="8"/>
      <c r="G5" s="8"/>
      <c r="H5" s="8"/>
    </row>
    <row r="6" spans="1:8" ht="53.25" customHeight="1" thickBot="1">
      <c r="A6" s="9" t="s">
        <v>5</v>
      </c>
      <c r="B6" s="10" t="s">
        <v>9</v>
      </c>
      <c r="C6" s="11"/>
      <c r="D6" s="12"/>
      <c r="E6" s="8"/>
      <c r="F6" s="8"/>
      <c r="G6" s="8"/>
      <c r="H6" s="8"/>
    </row>
    <row r="7" spans="1:8" ht="20.25" customHeight="1">
      <c r="A7" s="13" t="s">
        <v>10</v>
      </c>
      <c r="B7" s="3"/>
      <c r="C7" s="14" t="s">
        <v>4</v>
      </c>
      <c r="D7" s="15">
        <v>0.2</v>
      </c>
      <c r="E7" s="8"/>
      <c r="F7" s="16" t="s">
        <v>13</v>
      </c>
      <c r="G7" s="17"/>
      <c r="H7" s="18"/>
    </row>
    <row r="8" spans="1:8" ht="16.5" customHeight="1" thickBot="1">
      <c r="A8" s="19"/>
      <c r="B8" s="20" t="s">
        <v>6</v>
      </c>
      <c r="C8" s="20" t="s">
        <v>7</v>
      </c>
      <c r="D8" s="21"/>
      <c r="E8" s="8"/>
      <c r="F8" s="22"/>
      <c r="G8" s="23">
        <f>ROUND(D10+D11+D12+(SUM(B13:C13)*0.055),0)</f>
        <v>0</v>
      </c>
      <c r="H8" s="24"/>
    </row>
    <row r="9" spans="1:8" ht="15.75" customHeight="1" thickBot="1">
      <c r="A9" s="19"/>
      <c r="B9" s="25">
        <v>0.15</v>
      </c>
      <c r="C9" s="26">
        <v>0.1</v>
      </c>
      <c r="D9" s="27" t="s">
        <v>8</v>
      </c>
      <c r="E9" s="8"/>
      <c r="F9" s="28"/>
      <c r="G9" s="29" t="s">
        <v>3</v>
      </c>
      <c r="H9" s="30"/>
    </row>
    <row r="10" spans="1:8" ht="15">
      <c r="A10" s="31" t="s">
        <v>1</v>
      </c>
      <c r="B10" s="32">
        <f>ROUND($B$7*B9,0)</f>
        <v>0</v>
      </c>
      <c r="C10" s="33">
        <f>ROUND($B$7*C9,0)</f>
        <v>0</v>
      </c>
      <c r="D10" s="34">
        <f>C10+B10</f>
        <v>0</v>
      </c>
      <c r="E10" s="8"/>
      <c r="F10" s="8"/>
      <c r="G10" s="8"/>
      <c r="H10" s="8"/>
    </row>
    <row r="11" spans="1:8" ht="15">
      <c r="A11" s="31" t="s">
        <v>11</v>
      </c>
      <c r="B11" s="35">
        <v>0</v>
      </c>
      <c r="C11" s="36">
        <v>0</v>
      </c>
      <c r="D11" s="37">
        <v>0</v>
      </c>
      <c r="E11" s="8"/>
      <c r="F11" s="8"/>
      <c r="G11" s="8"/>
      <c r="H11" s="8"/>
    </row>
    <row r="12" spans="1:8" ht="15">
      <c r="A12" s="31" t="s">
        <v>2</v>
      </c>
      <c r="B12" s="35">
        <f>ROUND(B10*$D$7,0)</f>
        <v>0</v>
      </c>
      <c r="C12" s="36">
        <f>ROUND(C10*$D$7,0)</f>
        <v>0</v>
      </c>
      <c r="D12" s="37">
        <f>B12+C12</f>
        <v>0</v>
      </c>
      <c r="E12" s="8"/>
      <c r="F12" s="8"/>
      <c r="G12" s="8"/>
      <c r="H12" s="8"/>
    </row>
    <row r="13" spans="1:8" ht="15.75" thickBot="1">
      <c r="A13" s="31" t="s">
        <v>12</v>
      </c>
      <c r="B13" s="38">
        <f>ROUND(1.5*B10,0)</f>
        <v>0</v>
      </c>
      <c r="C13" s="39">
        <f>ROUND(1.5*C10,0)</f>
        <v>0</v>
      </c>
      <c r="D13" s="40">
        <f>ROUND((1.5*D10)/100,0)</f>
        <v>0</v>
      </c>
      <c r="E13" s="8" t="s">
        <v>0</v>
      </c>
      <c r="F13" s="8"/>
      <c r="G13" s="8"/>
      <c r="H13" s="8"/>
    </row>
    <row r="14" spans="1:8" ht="12.75">
      <c r="A14" s="19"/>
      <c r="B14" s="41"/>
      <c r="C14" s="41"/>
      <c r="D14" s="21"/>
      <c r="E14" s="8"/>
      <c r="F14" s="8"/>
      <c r="G14" s="8"/>
      <c r="H14" s="8"/>
    </row>
    <row r="15" spans="1:8" ht="13.5" thickBot="1">
      <c r="A15" s="42"/>
      <c r="B15" s="43"/>
      <c r="C15" s="43"/>
      <c r="D15" s="44"/>
      <c r="E15" s="8"/>
      <c r="F15" s="8"/>
      <c r="G15" s="8"/>
      <c r="H15" s="8"/>
    </row>
    <row r="16" spans="1:8" ht="54.75" customHeight="1" thickBot="1">
      <c r="A16" s="45" t="s">
        <v>15</v>
      </c>
      <c r="B16" s="83" t="s">
        <v>14</v>
      </c>
      <c r="C16" s="47"/>
      <c r="D16" s="48"/>
      <c r="E16" s="8"/>
      <c r="F16" s="8"/>
      <c r="G16" s="8"/>
      <c r="H16" s="8"/>
    </row>
    <row r="17" spans="1:8" ht="15.75">
      <c r="A17" s="49" t="s">
        <v>10</v>
      </c>
      <c r="B17" s="50">
        <f>B7</f>
        <v>0</v>
      </c>
      <c r="C17" s="51" t="s">
        <v>4</v>
      </c>
      <c r="D17" s="15">
        <v>0.3</v>
      </c>
      <c r="E17" s="8"/>
      <c r="F17" s="16" t="s">
        <v>13</v>
      </c>
      <c r="G17" s="17"/>
      <c r="H17" s="18"/>
    </row>
    <row r="18" spans="1:8" ht="18.75" thickBot="1">
      <c r="A18" s="19"/>
      <c r="B18" s="20" t="s">
        <v>6</v>
      </c>
      <c r="C18" s="20" t="s">
        <v>7</v>
      </c>
      <c r="D18" s="21"/>
      <c r="E18" s="8"/>
      <c r="F18" s="22"/>
      <c r="G18" s="23">
        <f>ROUND(D20+D21+D22+(SUM(B23:C23)*0.055),0)</f>
        <v>0</v>
      </c>
      <c r="H18" s="24"/>
    </row>
    <row r="19" spans="1:8" ht="13.5" thickBot="1">
      <c r="A19" s="19"/>
      <c r="B19" s="52">
        <v>0.15</v>
      </c>
      <c r="C19" s="26">
        <v>0.1</v>
      </c>
      <c r="D19" s="27" t="s">
        <v>8</v>
      </c>
      <c r="E19" s="8"/>
      <c r="F19" s="53"/>
      <c r="G19" s="29" t="s">
        <v>3</v>
      </c>
      <c r="H19" s="54"/>
    </row>
    <row r="20" spans="1:8" ht="15">
      <c r="A20" s="31" t="s">
        <v>1</v>
      </c>
      <c r="B20" s="32">
        <f>ROUND($B$7*B19,0)</f>
        <v>0</v>
      </c>
      <c r="C20" s="33">
        <f>ROUND($B$7*C19,0)</f>
        <v>0</v>
      </c>
      <c r="D20" s="34">
        <f>C20+B20</f>
        <v>0</v>
      </c>
      <c r="E20" s="8"/>
      <c r="F20" s="8"/>
      <c r="G20" s="8"/>
      <c r="H20" s="8"/>
    </row>
    <row r="21" spans="1:8" ht="15">
      <c r="A21" s="31" t="s">
        <v>11</v>
      </c>
      <c r="B21" s="35">
        <v>0</v>
      </c>
      <c r="C21" s="36">
        <v>0</v>
      </c>
      <c r="D21" s="37">
        <v>0</v>
      </c>
      <c r="E21" s="8"/>
      <c r="F21" s="8"/>
      <c r="G21" s="8"/>
      <c r="H21" s="8"/>
    </row>
    <row r="22" spans="1:8" ht="15">
      <c r="A22" s="31" t="s">
        <v>2</v>
      </c>
      <c r="B22" s="35">
        <f>ROUND(B20*D17,0)</f>
        <v>0</v>
      </c>
      <c r="C22" s="36">
        <f>ROUND(C20*D17,0)</f>
        <v>0</v>
      </c>
      <c r="D22" s="37">
        <f>B22+C22</f>
        <v>0</v>
      </c>
      <c r="E22" s="8"/>
      <c r="F22" s="8"/>
      <c r="G22" s="8"/>
      <c r="H22" s="8"/>
    </row>
    <row r="23" spans="1:8" ht="15.75" thickBot="1">
      <c r="A23" s="31" t="s">
        <v>12</v>
      </c>
      <c r="B23" s="38">
        <f>ROUND(4*B20,0)</f>
        <v>0</v>
      </c>
      <c r="C23" s="39">
        <f>ROUND(2.5*C20,0)</f>
        <v>0</v>
      </c>
      <c r="D23" s="40">
        <f>ROUND(SUM(B23:C23)/100,0)</f>
        <v>0</v>
      </c>
      <c r="E23" s="8" t="s">
        <v>0</v>
      </c>
      <c r="F23" s="8"/>
      <c r="G23" s="8"/>
      <c r="H23" s="8"/>
    </row>
    <row r="24" spans="1:8" ht="12.75">
      <c r="A24" s="19"/>
      <c r="B24" s="41"/>
      <c r="C24" s="41"/>
      <c r="D24" s="21"/>
      <c r="E24" s="8"/>
      <c r="F24" s="8"/>
      <c r="G24" s="8"/>
      <c r="H24" s="8"/>
    </row>
    <row r="25" spans="1:8" ht="13.5" thickBot="1">
      <c r="A25" s="42"/>
      <c r="B25" s="43"/>
      <c r="C25" s="43"/>
      <c r="D25" s="44"/>
      <c r="E25" s="8"/>
      <c r="F25" s="8"/>
      <c r="G25" s="8"/>
      <c r="H25" s="8"/>
    </row>
    <row r="26" spans="1:8" ht="58.5" customHeight="1" thickBot="1">
      <c r="A26" s="55" t="s">
        <v>18</v>
      </c>
      <c r="B26" s="56" t="s">
        <v>16</v>
      </c>
      <c r="C26" s="57"/>
      <c r="D26" s="58"/>
      <c r="E26" s="8"/>
      <c r="F26" s="8"/>
      <c r="G26" s="8"/>
      <c r="H26" s="8"/>
    </row>
    <row r="27" spans="1:8" ht="15.75">
      <c r="A27" s="59" t="s">
        <v>10</v>
      </c>
      <c r="B27" s="60">
        <f>B7</f>
        <v>0</v>
      </c>
      <c r="C27" s="51" t="s">
        <v>4</v>
      </c>
      <c r="D27" s="15">
        <v>0.4</v>
      </c>
      <c r="E27" s="8"/>
      <c r="F27" s="16" t="s">
        <v>13</v>
      </c>
      <c r="G27" s="17"/>
      <c r="H27" s="18"/>
    </row>
    <row r="28" spans="1:8" ht="18.75" thickBot="1">
      <c r="A28" s="19"/>
      <c r="B28" s="20" t="s">
        <v>6</v>
      </c>
      <c r="C28" s="20" t="s">
        <v>7</v>
      </c>
      <c r="D28" s="27" t="s">
        <v>17</v>
      </c>
      <c r="E28" s="8"/>
      <c r="F28" s="22"/>
      <c r="G28" s="23">
        <f>ROUND(E30+E31+E32+(SUM(B33:C33)*0.055),0)</f>
        <v>0</v>
      </c>
      <c r="H28" s="24"/>
    </row>
    <row r="29" spans="1:8" ht="13.5" thickBot="1">
      <c r="A29" s="19"/>
      <c r="B29" s="52">
        <v>0.15</v>
      </c>
      <c r="C29" s="26">
        <v>0.15</v>
      </c>
      <c r="D29" s="61">
        <v>0.1</v>
      </c>
      <c r="E29" s="62" t="s">
        <v>8</v>
      </c>
      <c r="F29" s="53"/>
      <c r="G29" s="29" t="s">
        <v>3</v>
      </c>
      <c r="H29" s="54"/>
    </row>
    <row r="30" spans="1:8" ht="15">
      <c r="A30" s="31" t="s">
        <v>1</v>
      </c>
      <c r="B30" s="32">
        <f>ROUND($B$7*B29,0)</f>
        <v>0</v>
      </c>
      <c r="C30" s="33">
        <f>ROUND($B$7*C29,0)</f>
        <v>0</v>
      </c>
      <c r="D30" s="63">
        <f>ROUND($B$7*D29,0)</f>
        <v>0</v>
      </c>
      <c r="E30" s="64">
        <f>C30+B30+D30</f>
        <v>0</v>
      </c>
      <c r="F30" s="8"/>
      <c r="G30" s="8"/>
      <c r="H30" s="8"/>
    </row>
    <row r="31" spans="1:8" ht="15">
      <c r="A31" s="31" t="s">
        <v>11</v>
      </c>
      <c r="B31" s="35">
        <v>0</v>
      </c>
      <c r="C31" s="36">
        <v>0</v>
      </c>
      <c r="D31" s="51">
        <v>0</v>
      </c>
      <c r="E31" s="64">
        <v>0</v>
      </c>
      <c r="F31" s="8"/>
      <c r="G31" s="8"/>
      <c r="H31" s="8"/>
    </row>
    <row r="32" spans="1:8" ht="15">
      <c r="A32" s="31" t="s">
        <v>2</v>
      </c>
      <c r="B32" s="35">
        <f>ROUND(B30*D27,0)</f>
        <v>0</v>
      </c>
      <c r="C32" s="36">
        <f>ROUND(C30*D27,0)</f>
        <v>0</v>
      </c>
      <c r="D32" s="51">
        <f>ROUND(D30*$D$7,0)</f>
        <v>0</v>
      </c>
      <c r="E32" s="64">
        <f>B32+C32+D32</f>
        <v>0</v>
      </c>
      <c r="F32" s="8"/>
      <c r="G32" s="8"/>
      <c r="H32" s="8"/>
    </row>
    <row r="33" spans="1:8" ht="15.75" thickBot="1">
      <c r="A33" s="65" t="s">
        <v>12</v>
      </c>
      <c r="B33" s="38">
        <f>ROUND(4*B30,0)</f>
        <v>0</v>
      </c>
      <c r="C33" s="39">
        <f>ROUND(2.5*C30,0)</f>
        <v>0</v>
      </c>
      <c r="D33" s="66">
        <f>ROUND(2.5*D30,0)</f>
        <v>0</v>
      </c>
      <c r="E33" s="64">
        <f>ROUND(SUM(B33:D33)/100,0)</f>
        <v>0</v>
      </c>
      <c r="F33" s="8" t="s">
        <v>0</v>
      </c>
      <c r="G33" s="8"/>
      <c r="H33" s="8"/>
    </row>
    <row r="34" spans="1:8" ht="12.75">
      <c r="A34" s="8"/>
      <c r="B34" s="8"/>
      <c r="C34" s="8"/>
      <c r="D34" s="8"/>
      <c r="E34" s="8"/>
      <c r="F34" s="8"/>
      <c r="G34" s="8"/>
      <c r="H34" s="8"/>
    </row>
    <row r="35" spans="1:8" ht="12.75">
      <c r="A35" s="8"/>
      <c r="B35" s="8"/>
      <c r="C35" s="8"/>
      <c r="D35" s="8"/>
      <c r="E35" s="8"/>
      <c r="F35" s="8"/>
      <c r="G35" s="8"/>
      <c r="H35" s="8"/>
    </row>
    <row r="36" spans="1:8" ht="29.25" customHeight="1" thickBot="1">
      <c r="A36" s="67" t="s">
        <v>29</v>
      </c>
      <c r="B36" s="67"/>
      <c r="C36" s="67"/>
      <c r="D36" s="67"/>
      <c r="E36" s="67"/>
      <c r="F36" s="8"/>
      <c r="G36" s="8"/>
      <c r="H36" s="8"/>
    </row>
    <row r="37" spans="1:8" ht="15">
      <c r="A37" s="68" t="s">
        <v>19</v>
      </c>
      <c r="B37" s="69"/>
      <c r="C37" s="69"/>
      <c r="D37" s="69"/>
      <c r="E37" s="70"/>
      <c r="F37" s="8"/>
      <c r="G37" s="8"/>
      <c r="H37" s="8"/>
    </row>
    <row r="38" spans="1:8" ht="22.5">
      <c r="A38" s="19"/>
      <c r="B38" s="71" t="s">
        <v>23</v>
      </c>
      <c r="C38" s="72" t="s">
        <v>20</v>
      </c>
      <c r="D38" s="73" t="s">
        <v>21</v>
      </c>
      <c r="E38" s="74" t="s">
        <v>22</v>
      </c>
      <c r="F38" s="8"/>
      <c r="G38" s="8"/>
      <c r="H38" s="8"/>
    </row>
    <row r="39" spans="1:8" ht="12.75">
      <c r="A39" s="75" t="s">
        <v>24</v>
      </c>
      <c r="B39" s="4"/>
      <c r="C39" s="76">
        <f>D10*B39</f>
        <v>0</v>
      </c>
      <c r="D39" s="76">
        <f>D20*B39</f>
        <v>0</v>
      </c>
      <c r="E39" s="77">
        <f>E30*B39</f>
        <v>0</v>
      </c>
      <c r="F39" s="8"/>
      <c r="G39" s="8"/>
      <c r="H39" s="8"/>
    </row>
    <row r="40" spans="1:8" ht="12.75">
      <c r="A40" s="75" t="s">
        <v>25</v>
      </c>
      <c r="B40" s="4"/>
      <c r="C40" s="76">
        <f>(D11/5)*B40</f>
        <v>0</v>
      </c>
      <c r="D40" s="76">
        <f>(D21/5)*B40</f>
        <v>0</v>
      </c>
      <c r="E40" s="77">
        <f>(E31/5)*B40</f>
        <v>0</v>
      </c>
      <c r="F40" s="8"/>
      <c r="G40" s="8"/>
      <c r="H40" s="8"/>
    </row>
    <row r="41" spans="1:8" ht="13.5" thickBot="1">
      <c r="A41" s="75" t="s">
        <v>26</v>
      </c>
      <c r="B41" s="4"/>
      <c r="C41" s="78">
        <f>D13*B41</f>
        <v>0</v>
      </c>
      <c r="D41" s="78">
        <f>D23*B41</f>
        <v>0</v>
      </c>
      <c r="E41" s="79">
        <f>E33*B41</f>
        <v>0</v>
      </c>
      <c r="F41" s="8"/>
      <c r="G41" s="8"/>
      <c r="H41" s="8"/>
    </row>
    <row r="42" spans="1:8" ht="13.5" thickBot="1">
      <c r="A42" s="42"/>
      <c r="B42" s="43"/>
      <c r="C42" s="80">
        <f>SUM(C39:C41)</f>
        <v>0</v>
      </c>
      <c r="D42" s="81">
        <f>SUM(D39:D41)</f>
        <v>0</v>
      </c>
      <c r="E42" s="82">
        <f>SUM(E39:E41)</f>
        <v>0</v>
      </c>
      <c r="F42" s="8"/>
      <c r="G42" s="8"/>
      <c r="H42" s="8"/>
    </row>
  </sheetData>
  <sheetProtection password="CC3D" sheet="1" objects="1" scenarios="1" selectLockedCells="1"/>
  <mergeCells count="10">
    <mergeCell ref="A37:E37"/>
    <mergeCell ref="A36:E36"/>
    <mergeCell ref="B16:D16"/>
    <mergeCell ref="B26:D26"/>
    <mergeCell ref="A1:H1"/>
    <mergeCell ref="A3:H3"/>
    <mergeCell ref="B6:D6"/>
    <mergeCell ref="F7:H7"/>
    <mergeCell ref="F17:H17"/>
    <mergeCell ref="F27:H2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5">
      <selection activeCell="B7" sqref="B7"/>
    </sheetView>
  </sheetViews>
  <sheetFormatPr defaultColWidth="9.140625" defaultRowHeight="12.75"/>
  <cols>
    <col min="1" max="1" width="19.421875" style="1" customWidth="1"/>
    <col min="2" max="2" width="12.7109375" style="1" customWidth="1"/>
    <col min="3" max="4" width="15.421875" style="1" customWidth="1"/>
    <col min="5" max="5" width="16.28125" style="1" customWidth="1"/>
    <col min="6" max="6" width="10.8515625" style="1" customWidth="1"/>
    <col min="7" max="7" width="9.140625" style="1" customWidth="1"/>
    <col min="8" max="8" width="12.140625" style="1" customWidth="1"/>
    <col min="9" max="11" width="9.140625" style="1" customWidth="1"/>
    <col min="12" max="12" width="17.421875" style="1" customWidth="1"/>
    <col min="13" max="13" width="11.00390625" style="1" customWidth="1"/>
    <col min="14" max="14" width="11.28125" style="1" bestFit="1" customWidth="1"/>
    <col min="15" max="16384" width="9.140625" style="1" customWidth="1"/>
  </cols>
  <sheetData>
    <row r="1" spans="1:8" ht="52.5" customHeight="1">
      <c r="A1" s="84" t="s">
        <v>27</v>
      </c>
      <c r="B1" s="5"/>
      <c r="C1" s="5"/>
      <c r="D1" s="5"/>
      <c r="E1" s="5"/>
      <c r="F1" s="5"/>
      <c r="G1" s="5"/>
      <c r="H1" s="5"/>
    </row>
    <row r="2" spans="1:8" ht="12.75">
      <c r="A2" s="6"/>
      <c r="B2" s="6"/>
      <c r="C2" s="6"/>
      <c r="D2" s="6"/>
      <c r="E2" s="6"/>
      <c r="F2" s="6"/>
      <c r="G2" s="6"/>
      <c r="H2" s="6"/>
    </row>
    <row r="3" spans="1:8" ht="14.25">
      <c r="A3" s="7" t="s">
        <v>28</v>
      </c>
      <c r="B3" s="7"/>
      <c r="C3" s="7"/>
      <c r="D3" s="7"/>
      <c r="E3" s="7"/>
      <c r="F3" s="7"/>
      <c r="G3" s="7"/>
      <c r="H3" s="7"/>
    </row>
    <row r="4" spans="1:8" ht="12.75">
      <c r="A4" s="8"/>
      <c r="B4" s="8"/>
      <c r="C4" s="8"/>
      <c r="D4" s="8"/>
      <c r="E4" s="8"/>
      <c r="F4" s="8"/>
      <c r="G4" s="8"/>
      <c r="H4" s="8"/>
    </row>
    <row r="5" spans="1:8" ht="13.5" thickBot="1">
      <c r="A5" s="8"/>
      <c r="B5" s="8"/>
      <c r="C5" s="8"/>
      <c r="D5" s="8"/>
      <c r="E5" s="8"/>
      <c r="F5" s="8"/>
      <c r="G5" s="8"/>
      <c r="H5" s="8"/>
    </row>
    <row r="6" spans="1:8" ht="53.25" customHeight="1" thickBot="1">
      <c r="A6" s="9" t="s">
        <v>5</v>
      </c>
      <c r="B6" s="10" t="s">
        <v>9</v>
      </c>
      <c r="C6" s="11"/>
      <c r="D6" s="12"/>
      <c r="E6" s="8"/>
      <c r="F6" s="8"/>
      <c r="G6" s="8"/>
      <c r="H6" s="8"/>
    </row>
    <row r="7" spans="1:8" ht="20.25" customHeight="1">
      <c r="A7" s="13" t="s">
        <v>10</v>
      </c>
      <c r="B7" s="3"/>
      <c r="C7" s="14" t="s">
        <v>4</v>
      </c>
      <c r="D7" s="15">
        <v>0.3</v>
      </c>
      <c r="E7" s="8"/>
      <c r="F7" s="16" t="s">
        <v>13</v>
      </c>
      <c r="G7" s="17"/>
      <c r="H7" s="18"/>
    </row>
    <row r="8" spans="1:8" ht="16.5" customHeight="1" thickBot="1">
      <c r="A8" s="19"/>
      <c r="B8" s="20" t="s">
        <v>6</v>
      </c>
      <c r="C8" s="20" t="s">
        <v>7</v>
      </c>
      <c r="D8" s="21"/>
      <c r="E8" s="8"/>
      <c r="F8" s="22"/>
      <c r="G8" s="23">
        <f>ROUND(D10+D11+D12+(SUM(B13:C13)*0.055),0)</f>
        <v>0</v>
      </c>
      <c r="H8" s="24"/>
    </row>
    <row r="9" spans="1:8" ht="15.75" customHeight="1" thickBot="1">
      <c r="A9" s="19"/>
      <c r="B9" s="25">
        <v>0.15</v>
      </c>
      <c r="C9" s="26">
        <v>0.1</v>
      </c>
      <c r="D9" s="27" t="s">
        <v>8</v>
      </c>
      <c r="E9" s="8"/>
      <c r="F9" s="28"/>
      <c r="G9" s="29" t="s">
        <v>3</v>
      </c>
      <c r="H9" s="30"/>
    </row>
    <row r="10" spans="1:8" ht="15">
      <c r="A10" s="31" t="s">
        <v>1</v>
      </c>
      <c r="B10" s="32">
        <f>ROUND($B$7*B9,0)</f>
        <v>0</v>
      </c>
      <c r="C10" s="33">
        <f>ROUND($B$7*C9,0)</f>
        <v>0</v>
      </c>
      <c r="D10" s="34">
        <f>C10+B10</f>
        <v>0</v>
      </c>
      <c r="E10" s="8"/>
      <c r="F10" s="8"/>
      <c r="G10" s="8"/>
      <c r="H10" s="8"/>
    </row>
    <row r="11" spans="1:8" ht="15">
      <c r="A11" s="31" t="s">
        <v>11</v>
      </c>
      <c r="B11" s="35">
        <f>ROUND(B10*0.015,0)</f>
        <v>0</v>
      </c>
      <c r="C11" s="36">
        <f>ROUND(C10*0.015,0)</f>
        <v>0</v>
      </c>
      <c r="D11" s="37">
        <f>SUM(B11:C11)</f>
        <v>0</v>
      </c>
      <c r="E11" s="8"/>
      <c r="F11" s="8"/>
      <c r="G11" s="8"/>
      <c r="H11" s="8"/>
    </row>
    <row r="12" spans="1:8" ht="15">
      <c r="A12" s="31" t="s">
        <v>2</v>
      </c>
      <c r="B12" s="35">
        <f>ROUND(B10*$D$7,0)</f>
        <v>0</v>
      </c>
      <c r="C12" s="36">
        <f>ROUND(C10*$D$7,0)</f>
        <v>0</v>
      </c>
      <c r="D12" s="37">
        <f>B12+C12</f>
        <v>0</v>
      </c>
      <c r="E12" s="8"/>
      <c r="F12" s="8"/>
      <c r="G12" s="8"/>
      <c r="H12" s="8"/>
    </row>
    <row r="13" spans="1:8" ht="15.75" thickBot="1">
      <c r="A13" s="31" t="s">
        <v>12</v>
      </c>
      <c r="B13" s="38">
        <f>ROUND(1.5*B10,0)</f>
        <v>0</v>
      </c>
      <c r="C13" s="39">
        <f>ROUND(1.5*C10,0)</f>
        <v>0</v>
      </c>
      <c r="D13" s="40">
        <f>ROUND((1.5*D10)/100,0)</f>
        <v>0</v>
      </c>
      <c r="E13" s="8" t="s">
        <v>0</v>
      </c>
      <c r="F13" s="8"/>
      <c r="G13" s="8"/>
      <c r="H13" s="8"/>
    </row>
    <row r="14" spans="1:8" ht="12.75">
      <c r="A14" s="19"/>
      <c r="B14" s="41"/>
      <c r="C14" s="41"/>
      <c r="D14" s="21"/>
      <c r="E14" s="8"/>
      <c r="F14" s="8"/>
      <c r="G14" s="8"/>
      <c r="H14" s="8"/>
    </row>
    <row r="15" spans="1:8" ht="13.5" thickBot="1">
      <c r="A15" s="42"/>
      <c r="B15" s="43"/>
      <c r="C15" s="43"/>
      <c r="D15" s="44"/>
      <c r="E15" s="8"/>
      <c r="F15" s="8"/>
      <c r="G15" s="8"/>
      <c r="H15" s="8"/>
    </row>
    <row r="16" spans="1:8" ht="54.75" customHeight="1" thickBot="1">
      <c r="A16" s="45" t="s">
        <v>15</v>
      </c>
      <c r="B16" s="46" t="s">
        <v>14</v>
      </c>
      <c r="C16" s="47"/>
      <c r="D16" s="48"/>
      <c r="E16" s="8"/>
      <c r="F16" s="8"/>
      <c r="G16" s="8"/>
      <c r="H16" s="8"/>
    </row>
    <row r="17" spans="1:8" ht="15.75">
      <c r="A17" s="49" t="s">
        <v>10</v>
      </c>
      <c r="B17" s="50">
        <f>B7</f>
        <v>0</v>
      </c>
      <c r="C17" s="51" t="s">
        <v>4</v>
      </c>
      <c r="D17" s="15">
        <v>0.4</v>
      </c>
      <c r="E17" s="8"/>
      <c r="F17" s="16" t="s">
        <v>13</v>
      </c>
      <c r="G17" s="17"/>
      <c r="H17" s="18"/>
    </row>
    <row r="18" spans="1:8" ht="18.75" thickBot="1">
      <c r="A18" s="19"/>
      <c r="B18" s="20" t="s">
        <v>6</v>
      </c>
      <c r="C18" s="20" t="s">
        <v>7</v>
      </c>
      <c r="D18" s="21"/>
      <c r="E18" s="8"/>
      <c r="F18" s="22"/>
      <c r="G18" s="23">
        <f>ROUND(D20+D21+D22+(SUM(B23:C23)*0.055),0)</f>
        <v>0</v>
      </c>
      <c r="H18" s="24"/>
    </row>
    <row r="19" spans="1:8" ht="13.5" thickBot="1">
      <c r="A19" s="19"/>
      <c r="B19" s="52">
        <v>0.15</v>
      </c>
      <c r="C19" s="26">
        <v>0.1</v>
      </c>
      <c r="D19" s="27" t="s">
        <v>8</v>
      </c>
      <c r="E19" s="8"/>
      <c r="F19" s="53"/>
      <c r="G19" s="29" t="s">
        <v>3</v>
      </c>
      <c r="H19" s="54"/>
    </row>
    <row r="20" spans="1:8" ht="15">
      <c r="A20" s="31" t="s">
        <v>1</v>
      </c>
      <c r="B20" s="32">
        <f>ROUND($B$7*B19,0)</f>
        <v>0</v>
      </c>
      <c r="C20" s="33">
        <f>ROUND($B$7*C19,0)</f>
        <v>0</v>
      </c>
      <c r="D20" s="34">
        <f>C20+B20</f>
        <v>0</v>
      </c>
      <c r="E20" s="8"/>
      <c r="F20" s="8"/>
      <c r="G20" s="8"/>
      <c r="H20" s="8"/>
    </row>
    <row r="21" spans="1:8" ht="15">
      <c r="A21" s="31" t="s">
        <v>11</v>
      </c>
      <c r="B21" s="35">
        <f>ROUND(B20*0.02,0)</f>
        <v>0</v>
      </c>
      <c r="C21" s="36">
        <f>ROUND(C20*0.02,0)</f>
        <v>0</v>
      </c>
      <c r="D21" s="37">
        <f>SUM(B21:C21)</f>
        <v>0</v>
      </c>
      <c r="E21" s="8"/>
      <c r="F21" s="8"/>
      <c r="G21" s="8"/>
      <c r="H21" s="8"/>
    </row>
    <row r="22" spans="1:8" ht="15">
      <c r="A22" s="31" t="s">
        <v>2</v>
      </c>
      <c r="B22" s="35">
        <f>ROUND(B20*D17,0)</f>
        <v>0</v>
      </c>
      <c r="C22" s="36">
        <f>ROUND(C20*D17,0)</f>
        <v>0</v>
      </c>
      <c r="D22" s="37">
        <f>B22+C22</f>
        <v>0</v>
      </c>
      <c r="E22" s="8"/>
      <c r="F22" s="8"/>
      <c r="G22" s="8"/>
      <c r="H22" s="8"/>
    </row>
    <row r="23" spans="1:8" ht="15.75" thickBot="1">
      <c r="A23" s="31" t="s">
        <v>12</v>
      </c>
      <c r="B23" s="38">
        <f>ROUND(4*B20,0)</f>
        <v>0</v>
      </c>
      <c r="C23" s="39">
        <f>ROUND(2.5*C20,0)</f>
        <v>0</v>
      </c>
      <c r="D23" s="40">
        <f>ROUND(SUM(B23:C23)/100,0)</f>
        <v>0</v>
      </c>
      <c r="E23" s="8" t="s">
        <v>0</v>
      </c>
      <c r="F23" s="8"/>
      <c r="G23" s="8"/>
      <c r="H23" s="8"/>
    </row>
    <row r="24" spans="1:8" ht="12.75">
      <c r="A24" s="19"/>
      <c r="B24" s="41"/>
      <c r="C24" s="41"/>
      <c r="D24" s="21"/>
      <c r="E24" s="8"/>
      <c r="F24" s="8"/>
      <c r="G24" s="8"/>
      <c r="H24" s="8"/>
    </row>
    <row r="25" spans="1:8" ht="13.5" thickBot="1">
      <c r="A25" s="42"/>
      <c r="B25" s="43"/>
      <c r="C25" s="43"/>
      <c r="D25" s="44"/>
      <c r="E25" s="8"/>
      <c r="F25" s="8"/>
      <c r="G25" s="8"/>
      <c r="H25" s="8"/>
    </row>
    <row r="26" spans="1:8" ht="58.5" customHeight="1" thickBot="1">
      <c r="A26" s="55" t="s">
        <v>18</v>
      </c>
      <c r="B26" s="56" t="s">
        <v>16</v>
      </c>
      <c r="C26" s="57"/>
      <c r="D26" s="58"/>
      <c r="E26" s="8"/>
      <c r="F26" s="8"/>
      <c r="G26" s="8"/>
      <c r="H26" s="8"/>
    </row>
    <row r="27" spans="1:8" ht="15.75">
      <c r="A27" s="59" t="s">
        <v>10</v>
      </c>
      <c r="B27" s="60">
        <f>B7</f>
        <v>0</v>
      </c>
      <c r="C27" s="51" t="s">
        <v>4</v>
      </c>
      <c r="D27" s="15">
        <v>0.5</v>
      </c>
      <c r="E27" s="8"/>
      <c r="F27" s="16" t="s">
        <v>13</v>
      </c>
      <c r="G27" s="17"/>
      <c r="H27" s="18"/>
    </row>
    <row r="28" spans="1:8" ht="18.75" thickBot="1">
      <c r="A28" s="19"/>
      <c r="B28" s="20" t="s">
        <v>6</v>
      </c>
      <c r="C28" s="20" t="s">
        <v>7</v>
      </c>
      <c r="D28" s="27" t="s">
        <v>17</v>
      </c>
      <c r="E28" s="8"/>
      <c r="F28" s="22"/>
      <c r="G28" s="23">
        <f>ROUND(E30+E31+E32+(SUM(B33:C33)*0.055),0)</f>
        <v>0</v>
      </c>
      <c r="H28" s="24"/>
    </row>
    <row r="29" spans="1:8" ht="13.5" thickBot="1">
      <c r="A29" s="19"/>
      <c r="B29" s="52">
        <v>0.15</v>
      </c>
      <c r="C29" s="26">
        <v>0.15</v>
      </c>
      <c r="D29" s="61">
        <v>0.1</v>
      </c>
      <c r="E29" s="62" t="s">
        <v>8</v>
      </c>
      <c r="F29" s="53"/>
      <c r="G29" s="29" t="s">
        <v>3</v>
      </c>
      <c r="H29" s="54"/>
    </row>
    <row r="30" spans="1:8" ht="15">
      <c r="A30" s="31" t="s">
        <v>1</v>
      </c>
      <c r="B30" s="32">
        <f>ROUND($B$7*B29,0)</f>
        <v>0</v>
      </c>
      <c r="C30" s="33">
        <f>ROUND($B$7*C29,0)</f>
        <v>0</v>
      </c>
      <c r="D30" s="63">
        <f>ROUND($B$7*D29,0)</f>
        <v>0</v>
      </c>
      <c r="E30" s="64">
        <f>C30+B30+D30</f>
        <v>0</v>
      </c>
      <c r="F30" s="8"/>
      <c r="G30" s="8"/>
      <c r="H30" s="8"/>
    </row>
    <row r="31" spans="1:8" ht="15">
      <c r="A31" s="31" t="s">
        <v>11</v>
      </c>
      <c r="B31" s="35">
        <f>ROUND(B30*0.02,0)</f>
        <v>0</v>
      </c>
      <c r="C31" s="36">
        <f>ROUND(C30*0.02,0)</f>
        <v>0</v>
      </c>
      <c r="D31" s="51">
        <f>ROUND(D30*0.02,0)</f>
        <v>0</v>
      </c>
      <c r="E31" s="64">
        <f>SUM(B31:D31)</f>
        <v>0</v>
      </c>
      <c r="F31" s="8"/>
      <c r="G31" s="8"/>
      <c r="H31" s="8"/>
    </row>
    <row r="32" spans="1:8" ht="15">
      <c r="A32" s="31" t="s">
        <v>2</v>
      </c>
      <c r="B32" s="35">
        <f>ROUND(B30*D27,0)</f>
        <v>0</v>
      </c>
      <c r="C32" s="36">
        <f>ROUND(C30*D27,0)</f>
        <v>0</v>
      </c>
      <c r="D32" s="51">
        <f>ROUND(D30*$D$7,0)</f>
        <v>0</v>
      </c>
      <c r="E32" s="64">
        <f>B32+C32+D32</f>
        <v>0</v>
      </c>
      <c r="F32" s="8"/>
      <c r="G32" s="8"/>
      <c r="H32" s="8"/>
    </row>
    <row r="33" spans="1:8" ht="15.75" thickBot="1">
      <c r="A33" s="65" t="s">
        <v>12</v>
      </c>
      <c r="B33" s="38">
        <f>ROUND(4*B30,0)</f>
        <v>0</v>
      </c>
      <c r="C33" s="39">
        <f>ROUND(2.5*C30,0)</f>
        <v>0</v>
      </c>
      <c r="D33" s="66">
        <f>ROUND(2.5*D30,0)</f>
        <v>0</v>
      </c>
      <c r="E33" s="64">
        <f>ROUND(SUM(B33:D33)/100,0)</f>
        <v>0</v>
      </c>
      <c r="F33" s="8" t="s">
        <v>0</v>
      </c>
      <c r="G33" s="8"/>
      <c r="H33" s="8"/>
    </row>
    <row r="34" spans="1:8" ht="12.75">
      <c r="A34" s="8"/>
      <c r="B34" s="8"/>
      <c r="C34" s="8"/>
      <c r="D34" s="8"/>
      <c r="E34" s="8"/>
      <c r="F34" s="8"/>
      <c r="G34" s="8"/>
      <c r="H34" s="8"/>
    </row>
    <row r="35" spans="1:8" ht="12.75">
      <c r="A35" s="8"/>
      <c r="B35" s="8"/>
      <c r="C35" s="8"/>
      <c r="D35" s="8"/>
      <c r="E35" s="8"/>
      <c r="F35" s="8"/>
      <c r="G35" s="8"/>
      <c r="H35" s="8"/>
    </row>
    <row r="36" spans="1:8" ht="29.25" customHeight="1" thickBot="1">
      <c r="A36" s="67" t="s">
        <v>29</v>
      </c>
      <c r="B36" s="67"/>
      <c r="C36" s="67"/>
      <c r="D36" s="67"/>
      <c r="E36" s="67"/>
      <c r="F36" s="8"/>
      <c r="G36" s="8"/>
      <c r="H36" s="8"/>
    </row>
    <row r="37" spans="1:8" ht="15">
      <c r="A37" s="68" t="s">
        <v>19</v>
      </c>
      <c r="B37" s="69"/>
      <c r="C37" s="69"/>
      <c r="D37" s="69"/>
      <c r="E37" s="70"/>
      <c r="F37" s="8"/>
      <c r="G37" s="8"/>
      <c r="H37" s="8"/>
    </row>
    <row r="38" spans="1:8" ht="22.5">
      <c r="A38" s="19"/>
      <c r="B38" s="71" t="s">
        <v>23</v>
      </c>
      <c r="C38" s="72" t="s">
        <v>20</v>
      </c>
      <c r="D38" s="73" t="s">
        <v>21</v>
      </c>
      <c r="E38" s="74" t="s">
        <v>22</v>
      </c>
      <c r="F38" s="8"/>
      <c r="G38" s="8"/>
      <c r="H38" s="8"/>
    </row>
    <row r="39" spans="1:8" ht="12.75">
      <c r="A39" s="75" t="s">
        <v>24</v>
      </c>
      <c r="B39" s="2"/>
      <c r="C39" s="76">
        <f>D10*B39</f>
        <v>0</v>
      </c>
      <c r="D39" s="76">
        <f>D20*B39</f>
        <v>0</v>
      </c>
      <c r="E39" s="77">
        <f>E30*B39</f>
        <v>0</v>
      </c>
      <c r="F39" s="8"/>
      <c r="G39" s="8"/>
      <c r="H39" s="8"/>
    </row>
    <row r="40" spans="1:8" ht="12.75">
      <c r="A40" s="75" t="s">
        <v>25</v>
      </c>
      <c r="B40" s="2"/>
      <c r="C40" s="76">
        <f>(D11/5)*B40</f>
        <v>0</v>
      </c>
      <c r="D40" s="76">
        <f>(D21/5)*B40</f>
        <v>0</v>
      </c>
      <c r="E40" s="77">
        <f>(E31/5)*B40</f>
        <v>0</v>
      </c>
      <c r="F40" s="8"/>
      <c r="G40" s="8"/>
      <c r="H40" s="8"/>
    </row>
    <row r="41" spans="1:8" ht="13.5" thickBot="1">
      <c r="A41" s="75" t="s">
        <v>26</v>
      </c>
      <c r="B41" s="2"/>
      <c r="C41" s="78">
        <f>D13*B41</f>
        <v>0</v>
      </c>
      <c r="D41" s="78">
        <f>D23*B41</f>
        <v>0</v>
      </c>
      <c r="E41" s="79">
        <f>E33*B41</f>
        <v>0</v>
      </c>
      <c r="F41" s="8"/>
      <c r="G41" s="8"/>
      <c r="H41" s="8"/>
    </row>
    <row r="42" spans="1:8" ht="13.5" thickBot="1">
      <c r="A42" s="42"/>
      <c r="B42" s="43"/>
      <c r="C42" s="80">
        <f>SUM(C39:C41)</f>
        <v>0</v>
      </c>
      <c r="D42" s="81">
        <f>SUM(D39:D41)</f>
        <v>0</v>
      </c>
      <c r="E42" s="82">
        <f>SUM(E39:E41)</f>
        <v>0</v>
      </c>
      <c r="F42" s="8"/>
      <c r="G42" s="8"/>
      <c r="H42" s="8"/>
    </row>
  </sheetData>
  <sheetProtection password="CC3D" sheet="1" objects="1" scenarios="1" selectLockedCells="1"/>
  <mergeCells count="10">
    <mergeCell ref="A37:E37"/>
    <mergeCell ref="A36:E36"/>
    <mergeCell ref="B16:D16"/>
    <mergeCell ref="B26:D26"/>
    <mergeCell ref="A1:H1"/>
    <mergeCell ref="A3:H3"/>
    <mergeCell ref="B6:D6"/>
    <mergeCell ref="F7:H7"/>
    <mergeCell ref="F17:H17"/>
    <mergeCell ref="F27:H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Hollis</dc:creator>
  <cp:keywords/>
  <dc:description/>
  <cp:lastModifiedBy>Tony Hotle</cp:lastModifiedBy>
  <dcterms:created xsi:type="dcterms:W3CDTF">2008-07-09T14:24:53Z</dcterms:created>
  <dcterms:modified xsi:type="dcterms:W3CDTF">2015-04-30T21:49:41Z</dcterms:modified>
  <cp:category/>
  <cp:version/>
  <cp:contentType/>
  <cp:contentStatus/>
</cp:coreProperties>
</file>